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tka\Documents\počítač 31.5.2016\Metodika pastorační projekty\pastoracni_projekty_odesláno\"/>
    </mc:Choice>
  </mc:AlternateContent>
  <xr:revisionPtr revIDLastSave="0" documentId="8_{83C40160-1C8B-472E-87A2-0CC86E513682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1 rok" sheetId="1" r:id="rId1"/>
    <sheet name="2 rok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2" l="1"/>
  <c r="E8" i="2"/>
  <c r="E25" i="2" s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7" i="2"/>
  <c r="F6" i="2"/>
  <c r="F5" i="2"/>
  <c r="F4" i="2"/>
  <c r="E27" i="2" l="1"/>
  <c r="E26" i="2"/>
  <c r="G23" i="2"/>
  <c r="G26" i="2" s="1"/>
  <c r="D23" i="2"/>
  <c r="G8" i="2"/>
  <c r="D8" i="2"/>
  <c r="E23" i="1"/>
  <c r="E26" i="1" s="1"/>
  <c r="E8" i="1"/>
  <c r="E25" i="1" s="1"/>
  <c r="D23" i="1"/>
  <c r="D26" i="1" s="1"/>
  <c r="D8" i="1"/>
  <c r="G27" i="2" l="1"/>
  <c r="D26" i="2"/>
  <c r="F26" i="2" s="1"/>
  <c r="F23" i="2"/>
  <c r="D27" i="2"/>
  <c r="F27" i="2" s="1"/>
  <c r="F8" i="2"/>
  <c r="E27" i="1"/>
  <c r="D25" i="2"/>
  <c r="F25" i="2" s="1"/>
  <c r="G25" i="2"/>
  <c r="D27" i="1"/>
  <c r="D25" i="1"/>
</calcChain>
</file>

<file path=xl/sharedStrings.xml><?xml version="1.0" encoding="utf-8"?>
<sst xmlns="http://schemas.openxmlformats.org/spreadsheetml/2006/main" count="97" uniqueCount="48">
  <si>
    <t>Členění nákladů a výnosů</t>
  </si>
  <si>
    <t>Účet a název účtu</t>
  </si>
  <si>
    <t>Výnosy</t>
  </si>
  <si>
    <t>68210</t>
  </si>
  <si>
    <t>Výnosy celkem</t>
  </si>
  <si>
    <t>Náklady</t>
  </si>
  <si>
    <t>50110</t>
  </si>
  <si>
    <t>Spotřeba materiálu-ostatní</t>
  </si>
  <si>
    <t>50111</t>
  </si>
  <si>
    <t>Spotřeba materiálu-bohoslužebný</t>
  </si>
  <si>
    <t>50112</t>
  </si>
  <si>
    <t>Spotřeba materiálu-kancelářské pořeby</t>
  </si>
  <si>
    <t>50113</t>
  </si>
  <si>
    <t>Spotřeba materiálu-literatura</t>
  </si>
  <si>
    <t>50115</t>
  </si>
  <si>
    <t>Spotřeba materiálu-květiny, zeleň</t>
  </si>
  <si>
    <t>50116</t>
  </si>
  <si>
    <t>Spotřeba materiálu-potraviny, občerstvení</t>
  </si>
  <si>
    <t>50121</t>
  </si>
  <si>
    <t>Spotřeba energie-elektřina</t>
  </si>
  <si>
    <t>50122</t>
  </si>
  <si>
    <t>Spotřeba energie-plyn</t>
  </si>
  <si>
    <t>50123</t>
  </si>
  <si>
    <t>Spotřeba energie-vodné, stočné</t>
  </si>
  <si>
    <t>51810</t>
  </si>
  <si>
    <t>52120</t>
  </si>
  <si>
    <t>Mzdové náklady-odměny DPP</t>
  </si>
  <si>
    <t>54910</t>
  </si>
  <si>
    <t>Náklady celkem</t>
  </si>
  <si>
    <t>Celkem za organizaci</t>
  </si>
  <si>
    <t>Hospodářský výsledek</t>
  </si>
  <si>
    <t>602</t>
  </si>
  <si>
    <t>Tržby z prodeje služeb-poplatek od účastníků</t>
  </si>
  <si>
    <t>Přijaté příspěvky-dary od Biskkupství brněnského</t>
  </si>
  <si>
    <t>68220</t>
  </si>
  <si>
    <t>Přijaté příspěvky-dary ostatní</t>
  </si>
  <si>
    <t>64990</t>
  </si>
  <si>
    <t>Jiné ostatní výnosy…..</t>
  </si>
  <si>
    <t>51210</t>
  </si>
  <si>
    <t>Cestovné</t>
  </si>
  <si>
    <t>Jiné ostatní náklady</t>
  </si>
  <si>
    <t>Ostatní služby</t>
  </si>
  <si>
    <t>Celkem</t>
  </si>
  <si>
    <t>Přijaté příspěvky-dary od Biskupství brněnského</t>
  </si>
  <si>
    <t>Rozpočet</t>
  </si>
  <si>
    <t>Datum:</t>
  </si>
  <si>
    <t>Podpis osoby odpovědné za zaúčtování:</t>
  </si>
  <si>
    <t xml:space="preserve">Podpis statutárního zástupce: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</si>
</sst>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Calibri"/>
    </font>
    <font>
      <b/>
      <sz val="16"/>
      <color indexed="9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solid">
        <fgColor indexed="18"/>
      </patternFill>
    </fill>
    <fill>
      <patternFill patternType="solid">
        <fgColor indexed="31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4"/>
      </patternFill>
    </fill>
    <fill>
      <patternFill patternType="solid">
        <fgColor indexed="4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2" xfId="0" applyFont="1" applyFill="1" applyBorder="1"/>
    <xf numFmtId="49" fontId="5" fillId="0" borderId="6" xfId="0" applyNumberFormat="1" applyFont="1" applyBorder="1"/>
    <xf numFmtId="0" fontId="5" fillId="0" borderId="7" xfId="0" applyFont="1" applyBorder="1"/>
    <xf numFmtId="4" fontId="0" fillId="0" borderId="8" xfId="0" applyNumberForma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0" fillId="7" borderId="11" xfId="0" applyFill="1" applyBorder="1"/>
    <xf numFmtId="4" fontId="4" fillId="8" borderId="12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3" fillId="4" borderId="3" xfId="0" applyFont="1" applyFill="1" applyBorder="1" applyAlignment="1">
      <alignment horizontal="center" vertical="center"/>
    </xf>
    <xf numFmtId="2" fontId="0" fillId="0" borderId="0" xfId="0" applyNumberFormat="1"/>
    <xf numFmtId="0" fontId="6" fillId="0" borderId="7" xfId="0" applyFont="1" applyBorder="1"/>
    <xf numFmtId="4" fontId="0" fillId="0" borderId="0" xfId="0" applyNumberFormat="1"/>
    <xf numFmtId="4" fontId="6" fillId="0" borderId="0" xfId="0" applyNumberFormat="1" applyFont="1"/>
    <xf numFmtId="4" fontId="0" fillId="9" borderId="0" xfId="0" applyNumberFormat="1" applyFill="1"/>
    <xf numFmtId="4" fontId="4" fillId="9" borderId="12" xfId="0" applyNumberFormat="1" applyFont="1" applyFill="1" applyBorder="1" applyAlignment="1">
      <alignment horizontal="right"/>
    </xf>
    <xf numFmtId="49" fontId="6" fillId="0" borderId="6" xfId="0" applyNumberFormat="1" applyFont="1" applyBorder="1"/>
    <xf numFmtId="0" fontId="2" fillId="3" borderId="12" xfId="0" applyFont="1" applyFill="1" applyBorder="1"/>
    <xf numFmtId="0" fontId="3" fillId="4" borderId="12" xfId="0" applyFont="1" applyFill="1" applyBorder="1" applyAlignment="1">
      <alignment horizontal="center" vertical="center"/>
    </xf>
    <xf numFmtId="4" fontId="0" fillId="0" borderId="12" xfId="0" applyNumberForma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0" fillId="7" borderId="12" xfId="0" applyFill="1" applyBorder="1"/>
    <xf numFmtId="0" fontId="6" fillId="4" borderId="12" xfId="0" applyFont="1" applyFill="1" applyBorder="1" applyAlignment="1">
      <alignment horizontal="center" vertical="center"/>
    </xf>
    <xf numFmtId="0" fontId="3" fillId="0" borderId="7" xfId="0" applyFont="1" applyBorder="1"/>
    <xf numFmtId="0" fontId="7" fillId="9" borderId="0" xfId="0" applyFont="1" applyFill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0" fillId="0" borderId="0" xfId="0"/>
    <xf numFmtId="49" fontId="6" fillId="0" borderId="6" xfId="0" applyNumberFormat="1" applyFont="1" applyBorder="1"/>
    <xf numFmtId="0" fontId="6" fillId="0" borderId="7" xfId="0" applyFont="1" applyBorder="1"/>
    <xf numFmtId="4" fontId="0" fillId="0" borderId="8" xfId="0" applyNumberFormat="1" applyBorder="1" applyAlignment="1">
      <alignment horizontal="right"/>
    </xf>
    <xf numFmtId="0" fontId="1" fillId="2" borderId="1" xfId="0" applyFont="1" applyFill="1" applyBorder="1" applyAlignment="1"/>
    <xf numFmtId="0" fontId="2" fillId="3" borderId="2" xfId="0" applyFont="1" applyFill="1" applyBorder="1"/>
    <xf numFmtId="0" fontId="3" fillId="4" borderId="3" xfId="0" applyFont="1" applyFill="1" applyBorder="1" applyAlignment="1">
      <alignment vertical="center"/>
    </xf>
    <xf numFmtId="0" fontId="0" fillId="5" borderId="4" xfId="0" applyFill="1" applyBorder="1"/>
    <xf numFmtId="0" fontId="3" fillId="4" borderId="3" xfId="0" applyFont="1" applyFill="1" applyBorder="1" applyAlignment="1">
      <alignment horizontal="center" vertical="center"/>
    </xf>
    <xf numFmtId="0" fontId="4" fillId="0" borderId="5" xfId="0" applyFont="1" applyBorder="1"/>
    <xf numFmtId="0" fontId="0" fillId="0" borderId="0" xfId="0"/>
    <xf numFmtId="49" fontId="5" fillId="0" borderId="6" xfId="0" applyNumberFormat="1" applyFont="1" applyBorder="1"/>
    <xf numFmtId="0" fontId="5" fillId="0" borderId="7" xfId="0" applyFont="1" applyBorder="1"/>
    <xf numFmtId="4" fontId="3" fillId="0" borderId="9" xfId="0" applyNumberFormat="1" applyFont="1" applyBorder="1" applyAlignment="1">
      <alignment horizontal="right"/>
    </xf>
    <xf numFmtId="0" fontId="4" fillId="6" borderId="10" xfId="0" applyFont="1" applyFill="1" applyBorder="1"/>
    <xf numFmtId="0" fontId="0" fillId="7" borderId="11" xfId="0" applyFill="1" applyBorder="1"/>
    <xf numFmtId="4" fontId="4" fillId="8" borderId="1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workbookViewId="0">
      <selection activeCell="A29" sqref="A29:C31"/>
    </sheetView>
  </sheetViews>
  <sheetFormatPr defaultRowHeight="15" x14ac:dyDescent="0.25"/>
  <cols>
    <col min="1" max="1" width="17.5703125" customWidth="1"/>
    <col min="3" max="3" width="44.5703125" customWidth="1"/>
    <col min="4" max="4" width="17.5703125" customWidth="1"/>
    <col min="5" max="5" width="17.7109375" customWidth="1"/>
  </cols>
  <sheetData>
    <row r="1" spans="1:5" ht="20.25" x14ac:dyDescent="0.3">
      <c r="A1" s="30" t="s">
        <v>0</v>
      </c>
      <c r="B1" s="31"/>
      <c r="C1" s="31"/>
      <c r="D1" s="1"/>
      <c r="E1" s="8"/>
    </row>
    <row r="2" spans="1:5" x14ac:dyDescent="0.25">
      <c r="A2" s="32" t="s">
        <v>1</v>
      </c>
      <c r="B2" s="33"/>
      <c r="C2" s="33"/>
      <c r="D2" s="34">
        <v>2019</v>
      </c>
      <c r="E2" s="24" t="s">
        <v>44</v>
      </c>
    </row>
    <row r="3" spans="1:5" x14ac:dyDescent="0.25">
      <c r="A3" s="35" t="s">
        <v>2</v>
      </c>
      <c r="B3" s="36"/>
      <c r="E3" s="10"/>
    </row>
    <row r="4" spans="1:5" x14ac:dyDescent="0.25">
      <c r="A4" s="27" t="s">
        <v>31</v>
      </c>
      <c r="C4" s="28" t="s">
        <v>32</v>
      </c>
      <c r="D4" s="29">
        <v>5000</v>
      </c>
      <c r="E4" s="12">
        <v>4000</v>
      </c>
    </row>
    <row r="5" spans="1:5" x14ac:dyDescent="0.25">
      <c r="A5" s="27" t="s">
        <v>3</v>
      </c>
      <c r="C5" s="23" t="s">
        <v>43</v>
      </c>
      <c r="D5" s="29">
        <v>10000</v>
      </c>
      <c r="E5" s="12">
        <v>10000</v>
      </c>
    </row>
    <row r="6" spans="1:5" x14ac:dyDescent="0.25">
      <c r="A6" s="27" t="s">
        <v>34</v>
      </c>
      <c r="C6" s="28" t="s">
        <v>35</v>
      </c>
      <c r="D6" s="29">
        <v>3000</v>
      </c>
      <c r="E6" s="12">
        <v>0</v>
      </c>
    </row>
    <row r="7" spans="1:5" x14ac:dyDescent="0.25">
      <c r="A7" s="27" t="s">
        <v>36</v>
      </c>
      <c r="C7" s="28" t="s">
        <v>37</v>
      </c>
      <c r="D7" s="29">
        <v>1000</v>
      </c>
      <c r="E7" s="12">
        <v>0</v>
      </c>
    </row>
    <row r="8" spans="1:5" x14ac:dyDescent="0.25">
      <c r="A8" s="35" t="s">
        <v>4</v>
      </c>
      <c r="B8" s="36"/>
      <c r="D8" s="39">
        <f>SUM($D$4:$D$7)</f>
        <v>19000</v>
      </c>
      <c r="E8" s="5">
        <f>SUM(E4:E7)</f>
        <v>14000</v>
      </c>
    </row>
    <row r="9" spans="1:5" x14ac:dyDescent="0.25">
      <c r="A9" s="35" t="s">
        <v>5</v>
      </c>
      <c r="B9" s="36"/>
      <c r="E9" s="12"/>
    </row>
    <row r="10" spans="1:5" x14ac:dyDescent="0.25">
      <c r="A10" s="37" t="s">
        <v>6</v>
      </c>
      <c r="C10" s="38" t="s">
        <v>7</v>
      </c>
      <c r="D10" s="29">
        <v>2500</v>
      </c>
      <c r="E10" s="12">
        <v>3000</v>
      </c>
    </row>
    <row r="11" spans="1:5" x14ac:dyDescent="0.25">
      <c r="A11" s="37" t="s">
        <v>8</v>
      </c>
      <c r="C11" s="38" t="s">
        <v>9</v>
      </c>
      <c r="D11" s="29">
        <v>100</v>
      </c>
      <c r="E11" s="12">
        <v>0</v>
      </c>
    </row>
    <row r="12" spans="1:5" x14ac:dyDescent="0.25">
      <c r="A12" s="37" t="s">
        <v>10</v>
      </c>
      <c r="C12" s="38" t="s">
        <v>11</v>
      </c>
      <c r="D12" s="29">
        <v>500</v>
      </c>
      <c r="E12" s="12">
        <v>500</v>
      </c>
    </row>
    <row r="13" spans="1:5" x14ac:dyDescent="0.25">
      <c r="A13" s="37" t="s">
        <v>12</v>
      </c>
      <c r="C13" s="38" t="s">
        <v>13</v>
      </c>
      <c r="D13" s="29">
        <v>1200</v>
      </c>
      <c r="E13" s="12">
        <v>1000</v>
      </c>
    </row>
    <row r="14" spans="1:5" x14ac:dyDescent="0.25">
      <c r="A14" s="37" t="s">
        <v>14</v>
      </c>
      <c r="C14" s="38" t="s">
        <v>15</v>
      </c>
      <c r="D14" s="29">
        <v>100</v>
      </c>
      <c r="E14" s="12">
        <v>0</v>
      </c>
    </row>
    <row r="15" spans="1:5" x14ac:dyDescent="0.25">
      <c r="A15" s="37" t="s">
        <v>16</v>
      </c>
      <c r="C15" s="38" t="s">
        <v>17</v>
      </c>
      <c r="D15" s="29">
        <v>4000</v>
      </c>
      <c r="E15" s="12">
        <v>5000</v>
      </c>
    </row>
    <row r="16" spans="1:5" x14ac:dyDescent="0.25">
      <c r="A16" s="37" t="s">
        <v>18</v>
      </c>
      <c r="C16" s="38" t="s">
        <v>19</v>
      </c>
      <c r="D16" s="29">
        <v>500</v>
      </c>
      <c r="E16" s="12">
        <v>500</v>
      </c>
    </row>
    <row r="17" spans="1:5" x14ac:dyDescent="0.25">
      <c r="A17" s="37" t="s">
        <v>20</v>
      </c>
      <c r="C17" s="38" t="s">
        <v>21</v>
      </c>
      <c r="D17" s="29">
        <v>1000</v>
      </c>
      <c r="E17" s="12">
        <v>1000</v>
      </c>
    </row>
    <row r="18" spans="1:5" x14ac:dyDescent="0.25">
      <c r="A18" s="37" t="s">
        <v>22</v>
      </c>
      <c r="C18" s="38" t="s">
        <v>23</v>
      </c>
      <c r="D18" s="29">
        <v>100</v>
      </c>
      <c r="E18" s="12">
        <v>100</v>
      </c>
    </row>
    <row r="19" spans="1:5" x14ac:dyDescent="0.25">
      <c r="A19" s="27" t="s">
        <v>38</v>
      </c>
      <c r="C19" s="28" t="s">
        <v>39</v>
      </c>
      <c r="D19" s="29">
        <v>2000</v>
      </c>
      <c r="E19" s="12">
        <v>1500</v>
      </c>
    </row>
    <row r="20" spans="1:5" x14ac:dyDescent="0.25">
      <c r="A20" s="37" t="s">
        <v>24</v>
      </c>
      <c r="C20" s="28" t="s">
        <v>41</v>
      </c>
      <c r="D20" s="29">
        <v>5000</v>
      </c>
      <c r="E20" s="12">
        <v>500</v>
      </c>
    </row>
    <row r="21" spans="1:5" x14ac:dyDescent="0.25">
      <c r="A21" s="37" t="s">
        <v>25</v>
      </c>
      <c r="C21" s="38" t="s">
        <v>26</v>
      </c>
      <c r="D21" s="29">
        <v>2000</v>
      </c>
      <c r="E21" s="12">
        <v>3000</v>
      </c>
    </row>
    <row r="22" spans="1:5" x14ac:dyDescent="0.25">
      <c r="A22" s="37" t="s">
        <v>27</v>
      </c>
      <c r="C22" s="28" t="s">
        <v>40</v>
      </c>
      <c r="D22" s="29">
        <v>100</v>
      </c>
      <c r="E22" s="12">
        <v>0</v>
      </c>
    </row>
    <row r="23" spans="1:5" x14ac:dyDescent="0.25">
      <c r="A23" s="35" t="s">
        <v>28</v>
      </c>
      <c r="B23" s="36"/>
      <c r="D23" s="39">
        <f>SUM($D$10:$D$22)</f>
        <v>19100</v>
      </c>
      <c r="E23" s="13">
        <f>SUM(E10:E22)</f>
        <v>16100</v>
      </c>
    </row>
    <row r="24" spans="1:5" x14ac:dyDescent="0.25">
      <c r="A24" s="40" t="s">
        <v>29</v>
      </c>
      <c r="B24" s="41"/>
      <c r="C24" s="6"/>
      <c r="D24" s="6"/>
      <c r="E24" s="14"/>
    </row>
    <row r="25" spans="1:5" x14ac:dyDescent="0.25">
      <c r="A25" s="40" t="s">
        <v>2</v>
      </c>
      <c r="B25" s="41"/>
      <c r="C25" s="6"/>
      <c r="D25" s="42">
        <f>SUM($D$8)</f>
        <v>19000</v>
      </c>
      <c r="E25" s="15">
        <f>SUM($E$8)</f>
        <v>14000</v>
      </c>
    </row>
    <row r="26" spans="1:5" x14ac:dyDescent="0.25">
      <c r="A26" s="40" t="s">
        <v>5</v>
      </c>
      <c r="B26" s="41"/>
      <c r="C26" s="6"/>
      <c r="D26" s="42">
        <f>SUM($D$23)</f>
        <v>19100</v>
      </c>
      <c r="E26" s="15">
        <f>SUM($E$23)</f>
        <v>16100</v>
      </c>
    </row>
    <row r="27" spans="1:5" x14ac:dyDescent="0.25">
      <c r="A27" s="40" t="s">
        <v>30</v>
      </c>
      <c r="B27" s="41"/>
      <c r="C27" s="6"/>
      <c r="D27" s="42">
        <f>SUM($D$8)-SUM($D$23)</f>
        <v>-100</v>
      </c>
      <c r="E27" s="15">
        <f>SUM($E$8)-SUM($E$23)</f>
        <v>-2100</v>
      </c>
    </row>
    <row r="29" spans="1:5" x14ac:dyDescent="0.25">
      <c r="A29" t="s">
        <v>45</v>
      </c>
    </row>
    <row r="30" spans="1:5" x14ac:dyDescent="0.25">
      <c r="A30" t="s">
        <v>46</v>
      </c>
    </row>
    <row r="31" spans="1:5" x14ac:dyDescent="0.25">
      <c r="A31" t="s">
        <v>47</v>
      </c>
    </row>
  </sheetData>
  <mergeCells count="66">
    <mergeCell ref="A27:B27"/>
    <mergeCell ref="D27"/>
    <mergeCell ref="A23:B23"/>
    <mergeCell ref="D23"/>
    <mergeCell ref="A24:B24"/>
    <mergeCell ref="A25:B25"/>
    <mergeCell ref="D25"/>
    <mergeCell ref="A26:B26"/>
    <mergeCell ref="D26"/>
    <mergeCell ref="D18"/>
    <mergeCell ref="A22"/>
    <mergeCell ref="C22"/>
    <mergeCell ref="D22"/>
    <mergeCell ref="A20"/>
    <mergeCell ref="C20"/>
    <mergeCell ref="D20"/>
    <mergeCell ref="A21"/>
    <mergeCell ref="C21"/>
    <mergeCell ref="D21"/>
    <mergeCell ref="C13"/>
    <mergeCell ref="D13"/>
    <mergeCell ref="A19"/>
    <mergeCell ref="C19"/>
    <mergeCell ref="D19"/>
    <mergeCell ref="A15"/>
    <mergeCell ref="C15"/>
    <mergeCell ref="D15"/>
    <mergeCell ref="A16"/>
    <mergeCell ref="C16"/>
    <mergeCell ref="D16"/>
    <mergeCell ref="A17"/>
    <mergeCell ref="C17"/>
    <mergeCell ref="D17"/>
    <mergeCell ref="A18"/>
    <mergeCell ref="C18"/>
    <mergeCell ref="A14"/>
    <mergeCell ref="C14"/>
    <mergeCell ref="D14"/>
    <mergeCell ref="A8:B8"/>
    <mergeCell ref="D8"/>
    <mergeCell ref="A9:B9"/>
    <mergeCell ref="A10"/>
    <mergeCell ref="C10"/>
    <mergeCell ref="D10"/>
    <mergeCell ref="A11"/>
    <mergeCell ref="C11"/>
    <mergeCell ref="D11"/>
    <mergeCell ref="A12"/>
    <mergeCell ref="C12"/>
    <mergeCell ref="D12"/>
    <mergeCell ref="A13"/>
    <mergeCell ref="A7"/>
    <mergeCell ref="C7"/>
    <mergeCell ref="D7"/>
    <mergeCell ref="A1:C1"/>
    <mergeCell ref="A2:C2"/>
    <mergeCell ref="D2"/>
    <mergeCell ref="A3:B3"/>
    <mergeCell ref="A4"/>
    <mergeCell ref="C4"/>
    <mergeCell ref="D4"/>
    <mergeCell ref="A5"/>
    <mergeCell ref="D5"/>
    <mergeCell ref="A6"/>
    <mergeCell ref="C6"/>
    <mergeCell ref="D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workbookViewId="0">
      <selection activeCell="A2" sqref="A2:C2"/>
    </sheetView>
  </sheetViews>
  <sheetFormatPr defaultRowHeight="15" x14ac:dyDescent="0.25"/>
  <cols>
    <col min="1" max="1" width="17.5703125" customWidth="1"/>
    <col min="3" max="3" width="44.5703125" customWidth="1"/>
    <col min="4" max="6" width="17.5703125" customWidth="1"/>
    <col min="7" max="7" width="17.7109375" customWidth="1"/>
  </cols>
  <sheetData>
    <row r="1" spans="1:7" ht="20.25" x14ac:dyDescent="0.3">
      <c r="A1" s="30" t="s">
        <v>0</v>
      </c>
      <c r="B1" s="31"/>
      <c r="C1" s="31"/>
      <c r="D1" s="1"/>
      <c r="E1" s="17"/>
      <c r="F1" s="17"/>
      <c r="G1" s="17"/>
    </row>
    <row r="2" spans="1:7" x14ac:dyDescent="0.25">
      <c r="A2" s="32" t="s">
        <v>1</v>
      </c>
      <c r="B2" s="33"/>
      <c r="C2" s="33"/>
      <c r="D2" s="9">
        <v>2019</v>
      </c>
      <c r="E2" s="18">
        <v>2020</v>
      </c>
      <c r="F2" s="22" t="s">
        <v>42</v>
      </c>
      <c r="G2" s="24" t="s">
        <v>44</v>
      </c>
    </row>
    <row r="3" spans="1:7" x14ac:dyDescent="0.25">
      <c r="A3" s="35" t="s">
        <v>2</v>
      </c>
      <c r="B3" s="36"/>
      <c r="G3" s="10"/>
    </row>
    <row r="4" spans="1:7" x14ac:dyDescent="0.25">
      <c r="A4" s="16" t="s">
        <v>31</v>
      </c>
      <c r="C4" s="11" t="s">
        <v>32</v>
      </c>
      <c r="D4" s="4">
        <v>4000</v>
      </c>
      <c r="E4" s="19">
        <v>1000</v>
      </c>
      <c r="F4" s="19">
        <f>SUM(D4:E4)</f>
        <v>5000</v>
      </c>
      <c r="G4" s="12">
        <v>4000</v>
      </c>
    </row>
    <row r="5" spans="1:7" x14ac:dyDescent="0.25">
      <c r="A5" s="16" t="s">
        <v>3</v>
      </c>
      <c r="C5" s="11" t="s">
        <v>33</v>
      </c>
      <c r="D5" s="4">
        <v>10000</v>
      </c>
      <c r="E5" s="19"/>
      <c r="F5" s="19">
        <f t="shared" ref="F5:F27" si="0">SUM(D5:E5)</f>
        <v>10000</v>
      </c>
      <c r="G5" s="12">
        <v>10000</v>
      </c>
    </row>
    <row r="6" spans="1:7" x14ac:dyDescent="0.25">
      <c r="A6" s="16" t="s">
        <v>34</v>
      </c>
      <c r="C6" s="11" t="s">
        <v>35</v>
      </c>
      <c r="D6" s="4">
        <v>3000</v>
      </c>
      <c r="E6" s="19"/>
      <c r="F6" s="19">
        <f t="shared" si="0"/>
        <v>3000</v>
      </c>
      <c r="G6" s="12">
        <v>0</v>
      </c>
    </row>
    <row r="7" spans="1:7" x14ac:dyDescent="0.25">
      <c r="A7" s="16" t="s">
        <v>36</v>
      </c>
      <c r="C7" s="11" t="s">
        <v>37</v>
      </c>
      <c r="D7" s="4">
        <v>1000</v>
      </c>
      <c r="E7" s="19"/>
      <c r="F7" s="19">
        <f t="shared" si="0"/>
        <v>1000</v>
      </c>
      <c r="G7" s="12">
        <v>0</v>
      </c>
    </row>
    <row r="8" spans="1:7" x14ac:dyDescent="0.25">
      <c r="A8" s="35" t="s">
        <v>4</v>
      </c>
      <c r="B8" s="36"/>
      <c r="D8" s="5">
        <f>SUM($D$4:$D$7)</f>
        <v>18000</v>
      </c>
      <c r="E8" s="20">
        <f>SUM(E4:E7)</f>
        <v>1000</v>
      </c>
      <c r="F8" s="19">
        <f t="shared" si="0"/>
        <v>19000</v>
      </c>
      <c r="G8" s="5">
        <f>SUM(G4:G7)</f>
        <v>14000</v>
      </c>
    </row>
    <row r="9" spans="1:7" x14ac:dyDescent="0.25">
      <c r="A9" s="35" t="s">
        <v>5</v>
      </c>
      <c r="B9" s="36"/>
      <c r="F9" s="19"/>
      <c r="G9" s="12"/>
    </row>
    <row r="10" spans="1:7" x14ac:dyDescent="0.25">
      <c r="A10" s="2" t="s">
        <v>6</v>
      </c>
      <c r="C10" s="3" t="s">
        <v>7</v>
      </c>
      <c r="D10" s="4">
        <v>2000</v>
      </c>
      <c r="E10" s="19">
        <v>500</v>
      </c>
      <c r="F10" s="19">
        <f t="shared" si="0"/>
        <v>2500</v>
      </c>
      <c r="G10" s="12">
        <v>3000</v>
      </c>
    </row>
    <row r="11" spans="1:7" x14ac:dyDescent="0.25">
      <c r="A11" s="2" t="s">
        <v>8</v>
      </c>
      <c r="C11" s="3" t="s">
        <v>9</v>
      </c>
      <c r="D11" s="4">
        <v>100</v>
      </c>
      <c r="E11" s="19"/>
      <c r="F11" s="19">
        <f t="shared" si="0"/>
        <v>100</v>
      </c>
      <c r="G11" s="12">
        <v>0</v>
      </c>
    </row>
    <row r="12" spans="1:7" x14ac:dyDescent="0.25">
      <c r="A12" s="2" t="s">
        <v>10</v>
      </c>
      <c r="C12" s="3" t="s">
        <v>11</v>
      </c>
      <c r="D12" s="4">
        <v>500</v>
      </c>
      <c r="E12" s="19"/>
      <c r="F12" s="19">
        <f t="shared" si="0"/>
        <v>500</v>
      </c>
      <c r="G12" s="12">
        <v>500</v>
      </c>
    </row>
    <row r="13" spans="1:7" x14ac:dyDescent="0.25">
      <c r="A13" s="2" t="s">
        <v>12</v>
      </c>
      <c r="C13" s="3" t="s">
        <v>13</v>
      </c>
      <c r="D13" s="4">
        <v>1100</v>
      </c>
      <c r="E13" s="19">
        <v>100</v>
      </c>
      <c r="F13" s="19">
        <f t="shared" si="0"/>
        <v>1200</v>
      </c>
      <c r="G13" s="12">
        <v>1000</v>
      </c>
    </row>
    <row r="14" spans="1:7" x14ac:dyDescent="0.25">
      <c r="A14" s="2" t="s">
        <v>14</v>
      </c>
      <c r="C14" s="3" t="s">
        <v>15</v>
      </c>
      <c r="D14" s="4">
        <v>100</v>
      </c>
      <c r="E14" s="19"/>
      <c r="F14" s="19">
        <f t="shared" si="0"/>
        <v>100</v>
      </c>
      <c r="G14" s="12">
        <v>0</v>
      </c>
    </row>
    <row r="15" spans="1:7" x14ac:dyDescent="0.25">
      <c r="A15" s="2" t="s">
        <v>16</v>
      </c>
      <c r="C15" s="3" t="s">
        <v>17</v>
      </c>
      <c r="D15" s="4">
        <v>4000</v>
      </c>
      <c r="E15" s="19"/>
      <c r="F15" s="19">
        <f t="shared" si="0"/>
        <v>4000</v>
      </c>
      <c r="G15" s="12">
        <v>5000</v>
      </c>
    </row>
    <row r="16" spans="1:7" x14ac:dyDescent="0.25">
      <c r="A16" s="2" t="s">
        <v>18</v>
      </c>
      <c r="C16" s="3" t="s">
        <v>19</v>
      </c>
      <c r="D16" s="4">
        <v>500</v>
      </c>
      <c r="E16" s="19"/>
      <c r="F16" s="19">
        <f t="shared" si="0"/>
        <v>500</v>
      </c>
      <c r="G16" s="12">
        <v>500</v>
      </c>
    </row>
    <row r="17" spans="1:7" x14ac:dyDescent="0.25">
      <c r="A17" s="2" t="s">
        <v>20</v>
      </c>
      <c r="C17" s="3" t="s">
        <v>21</v>
      </c>
      <c r="D17" s="4">
        <v>1000</v>
      </c>
      <c r="E17" s="19"/>
      <c r="F17" s="19">
        <f t="shared" si="0"/>
        <v>1000</v>
      </c>
      <c r="G17" s="12">
        <v>1000</v>
      </c>
    </row>
    <row r="18" spans="1:7" x14ac:dyDescent="0.25">
      <c r="A18" s="2" t="s">
        <v>22</v>
      </c>
      <c r="C18" s="3" t="s">
        <v>23</v>
      </c>
      <c r="D18" s="4">
        <v>100</v>
      </c>
      <c r="E18" s="19"/>
      <c r="F18" s="19">
        <f t="shared" si="0"/>
        <v>100</v>
      </c>
      <c r="G18" s="12">
        <v>100</v>
      </c>
    </row>
    <row r="19" spans="1:7" x14ac:dyDescent="0.25">
      <c r="A19" s="16" t="s">
        <v>38</v>
      </c>
      <c r="C19" s="11" t="s">
        <v>39</v>
      </c>
      <c r="D19" s="4">
        <v>2000</v>
      </c>
      <c r="E19" s="19"/>
      <c r="F19" s="19">
        <f t="shared" si="0"/>
        <v>2000</v>
      </c>
      <c r="G19" s="12">
        <v>1500</v>
      </c>
    </row>
    <row r="20" spans="1:7" x14ac:dyDescent="0.25">
      <c r="A20" s="2" t="s">
        <v>24</v>
      </c>
      <c r="C20" s="11" t="s">
        <v>41</v>
      </c>
      <c r="D20" s="4">
        <v>5000</v>
      </c>
      <c r="E20" s="19"/>
      <c r="F20" s="19">
        <f t="shared" si="0"/>
        <v>5000</v>
      </c>
      <c r="G20" s="12">
        <v>500</v>
      </c>
    </row>
    <row r="21" spans="1:7" x14ac:dyDescent="0.25">
      <c r="A21" s="2" t="s">
        <v>25</v>
      </c>
      <c r="C21" s="3" t="s">
        <v>26</v>
      </c>
      <c r="D21" s="4">
        <v>2000</v>
      </c>
      <c r="E21" s="19"/>
      <c r="F21" s="19">
        <f t="shared" si="0"/>
        <v>2000</v>
      </c>
      <c r="G21" s="12">
        <v>3000</v>
      </c>
    </row>
    <row r="22" spans="1:7" x14ac:dyDescent="0.25">
      <c r="A22" s="2" t="s">
        <v>27</v>
      </c>
      <c r="C22" s="11" t="s">
        <v>40</v>
      </c>
      <c r="D22" s="4">
        <v>100</v>
      </c>
      <c r="E22" s="19"/>
      <c r="F22" s="19">
        <f t="shared" si="0"/>
        <v>100</v>
      </c>
      <c r="G22" s="12">
        <v>0</v>
      </c>
    </row>
    <row r="23" spans="1:7" x14ac:dyDescent="0.25">
      <c r="A23" s="35" t="s">
        <v>28</v>
      </c>
      <c r="B23" s="36"/>
      <c r="D23" s="5">
        <f>SUM($D$10:$D$22)</f>
        <v>18500</v>
      </c>
      <c r="E23" s="20">
        <f>SUM(E10:E22)</f>
        <v>600</v>
      </c>
      <c r="F23" s="19">
        <f t="shared" si="0"/>
        <v>19100</v>
      </c>
      <c r="G23" s="13">
        <f>SUM(G10:G22)</f>
        <v>16100</v>
      </c>
    </row>
    <row r="24" spans="1:7" x14ac:dyDescent="0.25">
      <c r="A24" s="40" t="s">
        <v>29</v>
      </c>
      <c r="B24" s="41"/>
      <c r="C24" s="6"/>
      <c r="D24" s="6"/>
      <c r="E24" s="21"/>
      <c r="F24" s="19"/>
      <c r="G24" s="14"/>
    </row>
    <row r="25" spans="1:7" x14ac:dyDescent="0.25">
      <c r="A25" s="40" t="s">
        <v>2</v>
      </c>
      <c r="B25" s="41"/>
      <c r="C25" s="6"/>
      <c r="D25" s="7">
        <f>SUM($D$8)</f>
        <v>18000</v>
      </c>
      <c r="E25" s="25">
        <f>SUM($E$8)</f>
        <v>1000</v>
      </c>
      <c r="F25" s="19">
        <f t="shared" si="0"/>
        <v>19000</v>
      </c>
      <c r="G25" s="15">
        <f>SUM($G$8)</f>
        <v>14000</v>
      </c>
    </row>
    <row r="26" spans="1:7" x14ac:dyDescent="0.25">
      <c r="A26" s="40" t="s">
        <v>5</v>
      </c>
      <c r="B26" s="41"/>
      <c r="C26" s="6"/>
      <c r="D26" s="7">
        <f>SUM($D$23)</f>
        <v>18500</v>
      </c>
      <c r="E26" s="25">
        <f>SUM($E$23)</f>
        <v>600</v>
      </c>
      <c r="F26" s="19">
        <f t="shared" si="0"/>
        <v>19100</v>
      </c>
      <c r="G26" s="15">
        <f>SUM($G$23)</f>
        <v>16100</v>
      </c>
    </row>
    <row r="27" spans="1:7" x14ac:dyDescent="0.25">
      <c r="A27" s="40" t="s">
        <v>30</v>
      </c>
      <c r="B27" s="41"/>
      <c r="C27" s="6"/>
      <c r="D27" s="7">
        <f>SUM($D$8)-SUM($D$23)</f>
        <v>-500</v>
      </c>
      <c r="E27" s="25">
        <f>SUM($E$8)-SUM($E$23)</f>
        <v>400</v>
      </c>
      <c r="F27" s="19">
        <f t="shared" si="0"/>
        <v>-100</v>
      </c>
      <c r="G27" s="15">
        <f>SUM($G$8)-SUM($G$23)</f>
        <v>-2100</v>
      </c>
    </row>
    <row r="29" spans="1:7" x14ac:dyDescent="0.25">
      <c r="A29" s="26" t="s">
        <v>45</v>
      </c>
    </row>
    <row r="30" spans="1:7" x14ac:dyDescent="0.25">
      <c r="A30" s="26" t="s">
        <v>46</v>
      </c>
    </row>
    <row r="31" spans="1:7" x14ac:dyDescent="0.25">
      <c r="A31" s="26" t="s">
        <v>47</v>
      </c>
    </row>
  </sheetData>
  <mergeCells count="10">
    <mergeCell ref="A24:B24"/>
    <mergeCell ref="A25:B25"/>
    <mergeCell ref="A26:B26"/>
    <mergeCell ref="A27:B27"/>
    <mergeCell ref="A1:C1"/>
    <mergeCell ref="A2:C2"/>
    <mergeCell ref="A3:B3"/>
    <mergeCell ref="A8:B8"/>
    <mergeCell ref="A9:B9"/>
    <mergeCell ref="A23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 rok</vt:lpstr>
      <vt:lpstr>2 roky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</dc:creator>
  <cp:lastModifiedBy>Jitka</cp:lastModifiedBy>
  <dcterms:created xsi:type="dcterms:W3CDTF">2019-04-26T19:58:49Z</dcterms:created>
  <dcterms:modified xsi:type="dcterms:W3CDTF">2019-09-22T07:20:05Z</dcterms:modified>
</cp:coreProperties>
</file>